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MARÇO\DESPESA DIRETA\EMENDA71250003MAC_87.518\"/>
    </mc:Choice>
  </mc:AlternateContent>
  <xr:revisionPtr revIDLastSave="0" documentId="13_ncr:1_{A27F2BDA-40C3-4A9D-91FE-ECFE7D327E7C}" xr6:coauthVersionLast="47" xr6:coauthVersionMax="47" xr10:uidLastSave="{00000000-0000-0000-0000-000000000000}"/>
  <bookViews>
    <workbookView xWindow="-120" yWindow="-120" windowWidth="29040" windowHeight="15720" tabRatio="594" activeTab="3" xr2:uid="{00000000-000D-0000-FFFF-FFFF00000000}"/>
  </bookViews>
  <sheets>
    <sheet name=" CAPA" sheetId="8" r:id="rId1"/>
    <sheet name="ORDEM BANCÁRIA" sheetId="9" r:id="rId2"/>
    <sheet name="FLUXO DE CAIXA" sheetId="10" r:id="rId3"/>
    <sheet name="COMPOSIÇÃO DE DESPESAS" sheetId="11" r:id="rId4"/>
  </sheets>
  <externalReferences>
    <externalReference r:id="rId5"/>
    <externalReference r:id="rId6"/>
    <externalReference r:id="rId7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_xlnm._FilterDatabase" localSheetId="3" hidden="1">'COMPOSIÇÃO DE DESPESAS'!$A$4:$I$71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3">'COMPOSIÇÃO DE DESPESAS'!$A$1:$G$71</definedName>
    <definedName name="_xlnm.Print_Area" localSheetId="2">'FLUXO DE CAIXA'!$A$1:$B$18</definedName>
    <definedName name="_xlnm.Print_Area" localSheetId="1">'ORDEM BANCÁRIA'!$A$1:$J$25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_xlnm.Print_Titles" localSheetId="3">'COMPOSIÇÃO DE DESPESAS'!$1:$4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10" l="1"/>
  <c r="F33" i="11"/>
  <c r="F71" i="11" s="1"/>
  <c r="B9" i="10" l="1"/>
  <c r="B17" i="10"/>
</calcChain>
</file>

<file path=xl/sharedStrings.xml><?xml version="1.0" encoding="utf-8"?>
<sst xmlns="http://schemas.openxmlformats.org/spreadsheetml/2006/main" count="288" uniqueCount="150">
  <si>
    <t>TOTAL</t>
  </si>
  <si>
    <t>Total</t>
  </si>
  <si>
    <t xml:space="preserve">MATERIAIS HOSPITALARES EM GERAL         </t>
  </si>
  <si>
    <t xml:space="preserve">SERV. DE MANUTENÇÃO EM GERAL - (ISS 5%) </t>
  </si>
  <si>
    <t xml:space="preserve">MATERIAIS DIVERSOS                      </t>
  </si>
  <si>
    <t>MATERIAIS PARA MANUTENÇAO DE EQUIPAMENTO</t>
  </si>
  <si>
    <t xml:space="preserve">MAT. P/ OBRAS E REFORMAS                </t>
  </si>
  <si>
    <t xml:space="preserve">ÓRTESES, PRÓTESES E MATERIAIS ESPECIAIS </t>
  </si>
  <si>
    <t xml:space="preserve">MAT. P/ ESCRITÓRIO E SIMILARES          </t>
  </si>
  <si>
    <t xml:space="preserve">ISS PJ                                  </t>
  </si>
  <si>
    <t xml:space="preserve">MAT P/ COPA, HIGIENE E LIMPEZA          </t>
  </si>
  <si>
    <t xml:space="preserve">NOVA LIMP COMERCIO DE EMBALAGENS E DESCARTAVEIS LTDA        </t>
  </si>
  <si>
    <t xml:space="preserve">BRS SUPRIMENTOS CORPORATIVOS S/A                            </t>
  </si>
  <si>
    <t xml:space="preserve">COFINS, CSLL, PIS - SERVIÇOS            </t>
  </si>
  <si>
    <t xml:space="preserve">SECRETARIA DA RECEITA FEDERAL                               </t>
  </si>
  <si>
    <t xml:space="preserve">LEPOK DISTRIBUICAO E LOGISTICA LTDA                         </t>
  </si>
  <si>
    <t xml:space="preserve">CARCI IND E COM APARELHOS CIRURGICOS E ORTOPEDICOS EIRELI   </t>
  </si>
  <si>
    <t xml:space="preserve">INSS PJ                                 </t>
  </si>
  <si>
    <t xml:space="preserve">ALAN DOS SANTOS ALVES                                       </t>
  </si>
  <si>
    <t xml:space="preserve">SERVIÇOS DE LIMPEZA - (ISS 5%)          </t>
  </si>
  <si>
    <t xml:space="preserve">OUTFITMIXX COM DE EQUIP E ACESS ESPORTIVOS LTDA ME          </t>
  </si>
  <si>
    <t xml:space="preserve">LSI S/A                                                     </t>
  </si>
  <si>
    <t xml:space="preserve">BRASLIMPO COMERCIAL LTDA                                    </t>
  </si>
  <si>
    <t xml:space="preserve">ZL DENTAL PRODUTOS ODONTOLOGICOS LTDA                       </t>
  </si>
  <si>
    <t xml:space="preserve">JETFRIO REFRIGERACAO LTDA                                   </t>
  </si>
  <si>
    <t xml:space="preserve">AMADE COMERCIO DE PRODUTOS DE LIMPEZA EIRELI                </t>
  </si>
  <si>
    <t xml:space="preserve">ESPACIAL SUPRIMENTOS DE ESCRITORIO E INFORMATICA LTDA       </t>
  </si>
  <si>
    <t xml:space="preserve">ADRIANO LUIZ FERNANDO HORITA                                </t>
  </si>
  <si>
    <t xml:space="preserve">TATUAPE PRODUTOS MEDICOS E HOSPITALARES LTDA                </t>
  </si>
  <si>
    <t xml:space="preserve">HERDADE MATERIAIS ELETRICOS E HIDRAULICO                    </t>
  </si>
  <si>
    <t xml:space="preserve">LUCENA COMERCIO DE EQUIPAMENTOS MEDICOS LTDA                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</si>
  <si>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</si>
  <si>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</si>
  <si>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</si>
  <si>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</si>
  <si>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</si>
  <si>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</si>
  <si>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</si>
  <si>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</si>
  <si>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</si>
  <si>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SERVIÇOS DE TERCEIROS</t>
  </si>
  <si>
    <t>MATERIAL DE CONSUMO</t>
  </si>
  <si>
    <t>Saldo Final</t>
  </si>
  <si>
    <t>RELAÇÃO DE PAGAMENTOS</t>
  </si>
  <si>
    <t>ITEM</t>
  </si>
  <si>
    <t>NF/TÍTULO</t>
  </si>
  <si>
    <t>DESPESA</t>
  </si>
  <si>
    <t>CLASSIFICAÇÃO</t>
  </si>
  <si>
    <t>FAVORECIDO</t>
  </si>
  <si>
    <t>VLR PAGO</t>
  </si>
  <si>
    <t>DATA LIQUIDAÇÃO</t>
  </si>
  <si>
    <t>DAMSP</t>
  </si>
  <si>
    <t>MARÇO/2025</t>
  </si>
  <si>
    <t xml:space="preserve">PORTAL DA CIDADE MANUT.DE CORTINAS E FORRACAO SS LTDA-EPP   </t>
  </si>
  <si>
    <t xml:space="preserve">BELA TINTAS LTDA                                            </t>
  </si>
  <si>
    <t xml:space="preserve">ROBOBRAS MAQUINAS E FERRAMENTAS LTDA - EPP                  </t>
  </si>
  <si>
    <t xml:space="preserve">COMERCIAL TATENO DELIHOUSE LTDA                             </t>
  </si>
  <si>
    <t xml:space="preserve">XLI COMERCIO DE INFORMATICA LTDA                            </t>
  </si>
  <si>
    <t xml:space="preserve">RECOMMED PRESTACAO DE SERVICOS E VENDAS LTDA                </t>
  </si>
  <si>
    <t xml:space="preserve">DEIVID GONCALVES HELENO                                     </t>
  </si>
  <si>
    <t xml:space="preserve">JULIANA CAMARGO SANTOS                                      </t>
  </si>
  <si>
    <t xml:space="preserve">NOVA ERA MATERIAIS ESPORTIVOS SLU LTDA                      </t>
  </si>
  <si>
    <t xml:space="preserve">CICERO MARQUIEL NASCIMENTO DA SILVA                         </t>
  </si>
  <si>
    <t xml:space="preserve">ERIC VASCONCELOS DE CARVALHO                                </t>
  </si>
  <si>
    <t xml:space="preserve">SOEDRAL SOCIEDADE ELETRICA HIDRAULICA LTDA                  </t>
  </si>
  <si>
    <t xml:space="preserve">GIMAWA COMERCIAL LTDA                                       </t>
  </si>
  <si>
    <t xml:space="preserve">MATERIAIS P/ MANUTENÇÃO E CONFECÇÃO-OPM </t>
  </si>
  <si>
    <t xml:space="preserve">INNOVAR TECNOLOGIA EM CLIMATIZACAO LTDA                     </t>
  </si>
  <si>
    <t xml:space="preserve">RPP UNIFORMES LTDA - ME                                     </t>
  </si>
  <si>
    <t xml:space="preserve">UNIFORMES E ACESSÓRIOS                  </t>
  </si>
  <si>
    <t xml:space="preserve">ARTUR EMILIO PEREIRA RODRIGUES                              </t>
  </si>
  <si>
    <t xml:space="preserve">BEATRIZ FREIRE MARTINS DOS SANTOS                           </t>
  </si>
  <si>
    <t xml:space="preserve">DIGEL ELETRICA LTDA                                         </t>
  </si>
  <si>
    <t xml:space="preserve">STM SOLUCOES E TECNOLOGIA EM MANUTENCAO                     </t>
  </si>
  <si>
    <t xml:space="preserve">SERV.TÉC.-CIENTÍFICOS - (ISS 5%)        </t>
  </si>
  <si>
    <t xml:space="preserve">INDUMED COMERCIO IMPORTACAO E EXPORTACAO                    </t>
  </si>
  <si>
    <t xml:space="preserve">FAMILIA ABC PRODUTOS PARA LABORATORIOS E                    </t>
  </si>
  <si>
    <t xml:space="preserve">KONIMAGEM COMERCIAL LTDA                                    </t>
  </si>
  <si>
    <t xml:space="preserve">13A INF E MAT ESCRITORIO LTDA                               </t>
  </si>
  <si>
    <t xml:space="preserve">ELETRONICA SANTANA EIRELI                                   </t>
  </si>
  <si>
    <t xml:space="preserve">ANTONIO MANFRINI &amp; CIA LTDA                                 </t>
  </si>
  <si>
    <t xml:space="preserve">DE SA COPIADORA LTDA                                        </t>
  </si>
  <si>
    <t>PUBLIC. DIAGRAMAÇÃO E SIMILARES-(ISS 5%)</t>
  </si>
  <si>
    <t xml:space="preserve">INSTITUTO NACIONAL DE ANÁLISES E PESQUISAS S/C LTDA         </t>
  </si>
  <si>
    <t xml:space="preserve">CLOSING FECHADURAS LTDA                                     </t>
  </si>
  <si>
    <t xml:space="preserve">MILTON ARAUJO CAVALCANTI 03991735873                        </t>
  </si>
  <si>
    <t xml:space="preserve">VERALEM IND E COM DE ARTEF TECNICOS E PROMOC                </t>
  </si>
  <si>
    <t xml:space="preserve">ENFOQUE COMUNICACAO VISUAL LTDA-EPP                         </t>
  </si>
  <si>
    <t>NF N°7935</t>
  </si>
  <si>
    <t>NF N°858284</t>
  </si>
  <si>
    <t>NF N°1109456</t>
  </si>
  <si>
    <t>NF N°3721</t>
  </si>
  <si>
    <t>NF N°365286</t>
  </si>
  <si>
    <t>NF N°532</t>
  </si>
  <si>
    <t>NF N°5663</t>
  </si>
  <si>
    <t>NF N°17485</t>
  </si>
  <si>
    <t>NF N°51779</t>
  </si>
  <si>
    <t>NF N°38</t>
  </si>
  <si>
    <t>NF N°8282</t>
  </si>
  <si>
    <t>NF N°750620</t>
  </si>
  <si>
    <t>NF N°101</t>
  </si>
  <si>
    <t>NF N°549</t>
  </si>
  <si>
    <t>NF N°304761</t>
  </si>
  <si>
    <t>NF N°284</t>
  </si>
  <si>
    <t>NF N°29034</t>
  </si>
  <si>
    <t>NF N°85740</t>
  </si>
  <si>
    <t>NF N°113464</t>
  </si>
  <si>
    <t>NF N°706907</t>
  </si>
  <si>
    <t>NF N°709513</t>
  </si>
  <si>
    <t>NF N°751229</t>
  </si>
  <si>
    <t>NF N°970</t>
  </si>
  <si>
    <t>NF N°5461</t>
  </si>
  <si>
    <t>NF N°707599</t>
  </si>
  <si>
    <t>NF N°1009404</t>
  </si>
  <si>
    <t>NF N°1009704</t>
  </si>
  <si>
    <t>NF N°751545</t>
  </si>
  <si>
    <t>NF N°171</t>
  </si>
  <si>
    <t>NF N°579611</t>
  </si>
  <si>
    <t>NF N°64</t>
  </si>
  <si>
    <t>NF N°13989</t>
  </si>
  <si>
    <t>NF N°16982</t>
  </si>
  <si>
    <t>NF N°816</t>
  </si>
  <si>
    <t>NF N°4978</t>
  </si>
  <si>
    <t>NF N°52821</t>
  </si>
  <si>
    <t>NF N°189723</t>
  </si>
  <si>
    <t>NF N°357421</t>
  </si>
  <si>
    <t>NF N°709591</t>
  </si>
  <si>
    <t>NF N°757119</t>
  </si>
  <si>
    <t>NF N°971</t>
  </si>
  <si>
    <t>NF N°6543</t>
  </si>
  <si>
    <t>NF N°9803</t>
  </si>
  <si>
    <t>NF N°170822</t>
  </si>
  <si>
    <t>NF N°966249</t>
  </si>
  <si>
    <t>NF N°26941</t>
  </si>
  <si>
    <t>NF N°365989</t>
  </si>
  <si>
    <t>NF N°859813</t>
  </si>
  <si>
    <t>NF N°242</t>
  </si>
  <si>
    <t>NF N°966922</t>
  </si>
  <si>
    <t>NF N°869850</t>
  </si>
  <si>
    <t>NF N°1228398</t>
  </si>
  <si>
    <t>NF N°1676</t>
  </si>
  <si>
    <t>NF N°86252</t>
  </si>
  <si>
    <t>NF N°967477</t>
  </si>
  <si>
    <t>NF N°967532</t>
  </si>
  <si>
    <t>NF N°1181747</t>
  </si>
  <si>
    <t>NF N°5</t>
  </si>
  <si>
    <t>NF N°1427</t>
  </si>
  <si>
    <t>NF N°22200</t>
  </si>
  <si>
    <t>DARF</t>
  </si>
  <si>
    <t>PREFEITURA DO MUNICÍPIO DE SÃO PAULO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</si>
</sst>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#,##0.00_ ;[Red]\-#,##0.00\ 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  <font>
      <b/>
      <sz val="18"/>
      <color theme="1"/>
      <name val="Franklin Gothic Medium"/>
      <family val="2"/>
    </font>
    <font>
      <sz val="14"/>
      <color theme="1"/>
      <name val="Calibri"/>
      <family val="2"/>
      <scheme val="minor"/>
    </font>
    <font>
      <b/>
      <sz val="12"/>
      <color theme="9" tint="-0.249977111117893"/>
      <name val="Verdana"/>
      <family val="2"/>
    </font>
    <font>
      <sz val="9"/>
      <color rgb="FFFF33CC"/>
      <name val="Franklin Gothic Medium"/>
      <family val="2"/>
    </font>
    <font>
      <sz val="9"/>
      <color rgb="FFFF33CC"/>
      <name val="Calibri"/>
      <family val="2"/>
      <scheme val="minor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468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4" fillId="0" borderId="0"/>
    <xf numFmtId="0" fontId="20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4" fontId="25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164" fontId="25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5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" fillId="0" borderId="0"/>
    <xf numFmtId="0" fontId="2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24" fillId="0" borderId="0"/>
    <xf numFmtId="164" fontId="25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>
      <alignment vertical="top"/>
    </xf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2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65">
    <xf numFmtId="0" fontId="0" fillId="0" borderId="0" xfId="0"/>
    <xf numFmtId="0" fontId="28" fillId="0" borderId="0" xfId="46891" applyFont="1" applyAlignment="1">
      <alignment vertical="center"/>
    </xf>
    <xf numFmtId="0" fontId="30" fillId="0" borderId="0" xfId="46891" applyFont="1" applyAlignment="1">
      <alignment vertical="center"/>
    </xf>
    <xf numFmtId="0" fontId="20" fillId="0" borderId="0" xfId="6252"/>
    <xf numFmtId="0" fontId="32" fillId="0" borderId="0" xfId="50" applyFont="1" applyAlignment="1">
      <alignment vertical="center"/>
    </xf>
    <xf numFmtId="0" fontId="1" fillId="0" borderId="0" xfId="46892"/>
    <xf numFmtId="0" fontId="34" fillId="0" borderId="0" xfId="50" applyFont="1" applyAlignment="1">
      <alignment vertical="center"/>
    </xf>
    <xf numFmtId="0" fontId="35" fillId="0" borderId="11" xfId="50" applyFont="1" applyBorder="1" applyAlignment="1">
      <alignment vertical="center" wrapText="1"/>
    </xf>
    <xf numFmtId="4" fontId="35" fillId="0" borderId="12" xfId="50" applyNumberFormat="1" applyFont="1" applyBorder="1" applyAlignment="1">
      <alignment vertical="center"/>
    </xf>
    <xf numFmtId="0" fontId="36" fillId="0" borderId="13" xfId="50" applyFont="1" applyBorder="1" applyAlignment="1">
      <alignment horizontal="left" vertical="center" wrapText="1"/>
    </xf>
    <xf numFmtId="4" fontId="36" fillId="0" borderId="14" xfId="50" applyNumberFormat="1" applyFont="1" applyBorder="1" applyAlignment="1">
      <alignment vertical="center"/>
    </xf>
    <xf numFmtId="0" fontId="35" fillId="0" borderId="0" xfId="50" applyFont="1" applyAlignment="1">
      <alignment horizontal="left" vertical="center" wrapText="1"/>
    </xf>
    <xf numFmtId="4" fontId="35" fillId="0" borderId="0" xfId="50" applyNumberFormat="1" applyFont="1" applyAlignment="1">
      <alignment vertical="center"/>
    </xf>
    <xf numFmtId="0" fontId="35" fillId="35" borderId="13" xfId="50" applyFont="1" applyFill="1" applyBorder="1" applyAlignment="1">
      <alignment horizontal="left" vertical="center" wrapText="1"/>
    </xf>
    <xf numFmtId="4" fontId="35" fillId="35" borderId="14" xfId="50" applyNumberFormat="1" applyFont="1" applyFill="1" applyBorder="1" applyAlignment="1">
      <alignment vertical="center"/>
    </xf>
    <xf numFmtId="0" fontId="37" fillId="0" borderId="0" xfId="50" applyFont="1" applyAlignment="1">
      <alignment vertical="center" wrapText="1"/>
    </xf>
    <xf numFmtId="4" fontId="37" fillId="0" borderId="0" xfId="50" applyNumberFormat="1" applyFont="1" applyAlignment="1">
      <alignment vertical="center"/>
    </xf>
    <xf numFmtId="4" fontId="1" fillId="0" borderId="0" xfId="46892" applyNumberFormat="1"/>
    <xf numFmtId="0" fontId="35" fillId="35" borderId="13" xfId="50" applyFont="1" applyFill="1" applyBorder="1" applyAlignment="1">
      <alignment horizontal="left" vertical="center"/>
    </xf>
    <xf numFmtId="4" fontId="38" fillId="35" borderId="14" xfId="50" applyNumberFormat="1" applyFont="1" applyFill="1" applyBorder="1" applyAlignment="1">
      <alignment vertical="center"/>
    </xf>
    <xf numFmtId="0" fontId="34" fillId="0" borderId="0" xfId="50" applyFont="1"/>
    <xf numFmtId="4" fontId="34" fillId="0" borderId="0" xfId="50" applyNumberFormat="1" applyFont="1"/>
    <xf numFmtId="0" fontId="39" fillId="33" borderId="15" xfId="50" applyFont="1" applyFill="1" applyBorder="1" applyAlignment="1">
      <alignment vertical="center"/>
    </xf>
    <xf numFmtId="167" fontId="39" fillId="33" borderId="16" xfId="50" applyNumberFormat="1" applyFont="1" applyFill="1" applyBorder="1" applyAlignment="1">
      <alignment vertical="center"/>
    </xf>
    <xf numFmtId="0" fontId="40" fillId="0" borderId="0" xfId="50" applyFont="1"/>
    <xf numFmtId="0" fontId="41" fillId="0" borderId="0" xfId="46893" applyFont="1" applyAlignment="1">
      <alignment vertical="center"/>
    </xf>
    <xf numFmtId="0" fontId="1" fillId="0" borderId="0" xfId="46893" applyAlignment="1">
      <alignment vertical="center"/>
    </xf>
    <xf numFmtId="0" fontId="42" fillId="0" borderId="0" xfId="46893" applyFont="1" applyAlignment="1">
      <alignment vertical="center"/>
    </xf>
    <xf numFmtId="0" fontId="44" fillId="0" borderId="0" xfId="46893" applyFont="1" applyAlignment="1">
      <alignment vertical="center" wrapText="1"/>
    </xf>
    <xf numFmtId="0" fontId="44" fillId="0" borderId="0" xfId="46893" applyFont="1" applyAlignment="1">
      <alignment horizontal="center" vertical="center" wrapText="1"/>
    </xf>
    <xf numFmtId="165" fontId="21" fillId="0" borderId="0" xfId="46893" applyNumberFormat="1" applyFont="1" applyAlignment="1">
      <alignment vertical="center"/>
    </xf>
    <xf numFmtId="0" fontId="45" fillId="0" borderId="0" xfId="46893" applyFont="1" applyAlignment="1">
      <alignment vertical="center"/>
    </xf>
    <xf numFmtId="0" fontId="46" fillId="36" borderId="10" xfId="46893" applyFont="1" applyFill="1" applyBorder="1" applyAlignment="1">
      <alignment horizontal="center" vertical="center"/>
    </xf>
    <xf numFmtId="0" fontId="46" fillId="36" borderId="10" xfId="46893" applyFont="1" applyFill="1" applyBorder="1" applyAlignment="1">
      <alignment horizontal="left" vertical="center" indent="1"/>
    </xf>
    <xf numFmtId="0" fontId="46" fillId="36" borderId="10" xfId="46893" applyFont="1" applyFill="1" applyBorder="1" applyAlignment="1">
      <alignment horizontal="left" vertical="center" indent="2"/>
    </xf>
    <xf numFmtId="14" fontId="47" fillId="36" borderId="10" xfId="46893" applyNumberFormat="1" applyFont="1" applyFill="1" applyBorder="1" applyAlignment="1">
      <alignment horizontal="center" vertical="center"/>
    </xf>
    <xf numFmtId="14" fontId="47" fillId="36" borderId="10" xfId="46893" applyNumberFormat="1" applyFont="1" applyFill="1" applyBorder="1" applyAlignment="1">
      <alignment horizontal="center" vertical="center" wrapText="1"/>
    </xf>
    <xf numFmtId="0" fontId="48" fillId="0" borderId="0" xfId="46893" applyFont="1"/>
    <xf numFmtId="0" fontId="49" fillId="0" borderId="10" xfId="46894" quotePrefix="1" applyNumberFormat="1" applyFont="1" applyFill="1" applyBorder="1" applyAlignment="1">
      <alignment horizontal="center" vertical="center"/>
    </xf>
    <xf numFmtId="0" fontId="21" fillId="0" borderId="10" xfId="6252" applyFont="1" applyBorder="1" applyAlignment="1">
      <alignment vertical="center"/>
    </xf>
    <xf numFmtId="43" fontId="50" fillId="0" borderId="10" xfId="46894" applyFont="1" applyFill="1" applyBorder="1" applyAlignment="1">
      <alignment horizontal="left" vertical="center" indent="1"/>
    </xf>
    <xf numFmtId="165" fontId="21" fillId="0" borderId="10" xfId="50" applyNumberFormat="1" applyFont="1" applyBorder="1" applyAlignment="1">
      <alignment vertical="center"/>
    </xf>
    <xf numFmtId="166" fontId="50" fillId="0" borderId="10" xfId="46893" applyNumberFormat="1" applyFont="1" applyBorder="1" applyAlignment="1">
      <alignment horizontal="center" vertical="center"/>
    </xf>
    <xf numFmtId="0" fontId="1" fillId="0" borderId="0" xfId="46893"/>
    <xf numFmtId="165" fontId="21" fillId="0" borderId="10" xfId="6252" applyNumberFormat="1" applyFont="1" applyBorder="1"/>
    <xf numFmtId="165" fontId="51" fillId="36" borderId="20" xfId="46893" applyNumberFormat="1" applyFont="1" applyFill="1" applyBorder="1" applyAlignment="1">
      <alignment vertical="center"/>
    </xf>
    <xf numFmtId="0" fontId="52" fillId="0" borderId="0" xfId="46893" applyFont="1" applyAlignment="1">
      <alignment horizontal="center" vertical="center"/>
    </xf>
    <xf numFmtId="0" fontId="52" fillId="0" borderId="0" xfId="46893" applyFont="1" applyAlignment="1">
      <alignment vertical="center"/>
    </xf>
    <xf numFmtId="0" fontId="1" fillId="0" borderId="0" xfId="46893" applyAlignment="1">
      <alignment horizontal="center"/>
    </xf>
    <xf numFmtId="0" fontId="1" fillId="0" borderId="0" xfId="46893" applyAlignment="1">
      <alignment horizontal="left" indent="1"/>
    </xf>
    <xf numFmtId="4" fontId="1" fillId="0" borderId="0" xfId="46893" applyNumberFormat="1" applyAlignment="1">
      <alignment horizontal="right"/>
    </xf>
    <xf numFmtId="14" fontId="1" fillId="0" borderId="0" xfId="46893" applyNumberFormat="1" applyAlignment="1">
      <alignment horizontal="left" indent="1"/>
    </xf>
    <xf numFmtId="0" fontId="21" fillId="0" borderId="10" xfId="6252" applyFont="1" applyBorder="1" applyAlignment="1">
      <alignment horizontal="left" vertical="center"/>
    </xf>
    <xf numFmtId="0" fontId="28" fillId="34" borderId="0" xfId="46891" applyFont="1" applyFill="1" applyAlignment="1">
      <alignment horizontal="center" vertical="center"/>
    </xf>
    <xf numFmtId="0" fontId="27" fillId="0" borderId="0" xfId="46891" applyFont="1" applyAlignment="1">
      <alignment horizontal="center" vertical="center"/>
    </xf>
    <xf numFmtId="0" fontId="29" fillId="0" borderId="0" xfId="46891" applyFont="1" applyAlignment="1">
      <alignment horizontal="center" vertical="center" wrapText="1"/>
    </xf>
    <xf numFmtId="17" fontId="29" fillId="0" borderId="0" xfId="46891" quotePrefix="1" applyNumberFormat="1" applyFont="1" applyAlignment="1">
      <alignment horizontal="center" vertical="center"/>
    </xf>
    <xf numFmtId="0" fontId="29" fillId="0" borderId="0" xfId="46891" applyFont="1" applyAlignment="1">
      <alignment horizontal="center" vertical="center"/>
    </xf>
    <xf numFmtId="49" fontId="31" fillId="0" borderId="0" xfId="46891" applyNumberFormat="1" applyFont="1" applyAlignment="1">
      <alignment horizontal="center" vertical="center"/>
    </xf>
    <xf numFmtId="0" fontId="33" fillId="0" borderId="0" xfId="50" applyFont="1" applyAlignment="1">
      <alignment horizontal="center" vertical="center"/>
    </xf>
    <xf numFmtId="0" fontId="41" fillId="0" borderId="0" xfId="46893" applyFont="1" applyAlignment="1">
      <alignment horizontal="center" vertical="center"/>
    </xf>
    <xf numFmtId="0" fontId="43" fillId="0" borderId="0" xfId="46893" applyFont="1" applyAlignment="1">
      <alignment horizontal="center" vertical="center"/>
    </xf>
    <xf numFmtId="0" fontId="51" fillId="36" borderId="17" xfId="46893" applyFont="1" applyFill="1" applyBorder="1" applyAlignment="1">
      <alignment horizontal="left" vertical="center" indent="1"/>
    </xf>
    <xf numFmtId="0" fontId="51" fillId="36" borderId="18" xfId="46893" applyFont="1" applyFill="1" applyBorder="1" applyAlignment="1">
      <alignment horizontal="left" vertical="center" indent="1"/>
    </xf>
    <xf numFmtId="0" fontId="51" fillId="36" borderId="19" xfId="46893" applyFont="1" applyFill="1" applyBorder="1" applyAlignment="1">
      <alignment horizontal="left" vertical="center" indent="1"/>
    </xf>
  </cellXfs>
  <cellStyles count="46895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1143000</xdr:colOff>
      <xdr:row>1</xdr:row>
      <xdr:rowOff>42778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AA42250-A007-425F-9CDD-195778D67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12220575" cy="7190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zoomScale="70" zoomScaleNormal="70" workbookViewId="0">
      <selection activeCell="T7" sqref="T7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54" t="s">
        <v>31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ht="51.75" customHeight="1" x14ac:dyDescent="0.2">
      <c r="A2" s="55" t="s">
        <v>32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86.25" customHeight="1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</row>
    <row r="4" spans="1:14" s="2" customFormat="1" ht="30.75" x14ac:dyDescent="0.2">
      <c r="A4" s="55" t="s">
        <v>33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</row>
    <row r="5" spans="1:14" s="2" customFormat="1" ht="30.75" x14ac:dyDescent="0.2">
      <c r="A5" s="55" t="s">
        <v>34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</row>
    <row r="6" spans="1:14" s="2" customFormat="1" ht="35.25" customHeight="1" x14ac:dyDescent="0.2">
      <c r="A6" s="56" t="s">
        <v>35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190.5" customHeight="1" x14ac:dyDescent="0.2">
      <c r="A7" s="58" t="s">
        <v>52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</row>
    <row r="8" spans="1:14" ht="9.75" customHeight="1" x14ac:dyDescent="0.2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1"/>
  <sheetViews>
    <sheetView showGridLines="0" workbookViewId="0">
      <selection activeCell="I32" sqref="I32"/>
    </sheetView>
  </sheetViews>
  <sheetFormatPr defaultRowHeight="12.75" x14ac:dyDescent="0.2"/>
  <cols>
    <col min="1" max="16384" width="9.140625" style="3"/>
  </cols>
  <sheetData/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1"/>
  <sheetViews>
    <sheetView showGridLines="0" zoomScale="85" zoomScaleNormal="85" workbookViewId="0">
      <selection activeCell="B17" sqref="A1:B17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59" t="s">
        <v>36</v>
      </c>
      <c r="B3" s="59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37</v>
      </c>
      <c r="B6" s="8">
        <v>202290.18</v>
      </c>
    </row>
    <row r="7" spans="1:4" ht="27.6" customHeight="1" x14ac:dyDescent="0.25">
      <c r="A7" s="9" t="s">
        <v>38</v>
      </c>
      <c r="B7" s="10">
        <v>1248.21</v>
      </c>
    </row>
    <row r="8" spans="1:4" x14ac:dyDescent="0.25">
      <c r="A8" s="11"/>
      <c r="B8" s="12"/>
    </row>
    <row r="9" spans="1:4" x14ac:dyDescent="0.25">
      <c r="A9" s="13" t="s">
        <v>1</v>
      </c>
      <c r="B9" s="14">
        <f>SUM(B7:B7)</f>
        <v>1248.21</v>
      </c>
    </row>
    <row r="10" spans="1:4" x14ac:dyDescent="0.25">
      <c r="A10" s="11"/>
      <c r="B10" s="12"/>
    </row>
    <row r="11" spans="1:4" ht="27.6" customHeight="1" x14ac:dyDescent="0.25">
      <c r="A11" s="15" t="s">
        <v>39</v>
      </c>
      <c r="B11" s="16"/>
    </row>
    <row r="12" spans="1:4" ht="27.6" customHeight="1" x14ac:dyDescent="0.25">
      <c r="A12" s="9" t="s">
        <v>40</v>
      </c>
      <c r="B12" s="10">
        <v>-20344</v>
      </c>
      <c r="C12" s="17"/>
      <c r="D12" s="17"/>
    </row>
    <row r="13" spans="1:4" ht="27.6" customHeight="1" x14ac:dyDescent="0.25">
      <c r="A13" s="9" t="s">
        <v>41</v>
      </c>
      <c r="B13" s="10">
        <v>-51635.79</v>
      </c>
      <c r="C13" s="17"/>
      <c r="D13" s="17"/>
    </row>
    <row r="14" spans="1:4" x14ac:dyDescent="0.25">
      <c r="A14" s="11"/>
      <c r="B14" s="12"/>
    </row>
    <row r="15" spans="1:4" ht="27.6" customHeight="1" x14ac:dyDescent="0.25">
      <c r="A15" s="18" t="s">
        <v>1</v>
      </c>
      <c r="B15" s="19">
        <f>SUM(B12:B14)</f>
        <v>-71979.790000000008</v>
      </c>
      <c r="C15" s="17"/>
    </row>
    <row r="16" spans="1:4" x14ac:dyDescent="0.25">
      <c r="B16" s="21"/>
    </row>
    <row r="17" spans="1:2" ht="27.6" customHeight="1" thickBot="1" x14ac:dyDescent="0.3">
      <c r="A17" s="22" t="s">
        <v>42</v>
      </c>
      <c r="B17" s="23">
        <f>B6+B9+B15</f>
        <v>131558.59999999998</v>
      </c>
    </row>
    <row r="21" spans="1:2" x14ac:dyDescent="0.25">
      <c r="A21" s="24"/>
      <c r="B21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6551-CAFB-46F0-8AB6-BBCBCFB37D90}">
  <dimension ref="A1:I71"/>
  <sheetViews>
    <sheetView showGridLines="0" tabSelected="1" workbookViewId="0">
      <selection activeCell="I25" sqref="I25"/>
    </sheetView>
  </sheetViews>
  <sheetFormatPr defaultRowHeight="15" x14ac:dyDescent="0.25"/>
  <cols>
    <col min="1" max="1" width="6.140625" style="48" customWidth="1"/>
    <col min="2" max="2" width="16.85546875" style="48" bestFit="1" customWidth="1"/>
    <col min="3" max="3" width="38" style="49" bestFit="1" customWidth="1"/>
    <col min="4" max="4" width="21.42578125" style="49" bestFit="1" customWidth="1"/>
    <col min="5" max="5" width="67.5703125" style="49" bestFit="1" customWidth="1"/>
    <col min="6" max="6" width="16.140625" style="50" bestFit="1" customWidth="1"/>
    <col min="7" max="7" width="17.42578125" style="51" customWidth="1"/>
    <col min="8" max="16384" width="9.140625" style="43"/>
  </cols>
  <sheetData>
    <row r="1" spans="1:9" s="26" customFormat="1" ht="53.25" customHeight="1" x14ac:dyDescent="0.2">
      <c r="A1" s="60"/>
      <c r="B1" s="60"/>
      <c r="C1" s="60"/>
      <c r="D1" s="60"/>
      <c r="E1" s="60"/>
      <c r="F1" s="60"/>
      <c r="G1" s="60"/>
      <c r="H1" s="25"/>
      <c r="I1" s="25"/>
    </row>
    <row r="2" spans="1:9" s="27" customFormat="1" ht="20.100000000000001" customHeight="1" x14ac:dyDescent="0.2">
      <c r="A2" s="61" t="s">
        <v>43</v>
      </c>
      <c r="B2" s="61"/>
      <c r="C2" s="61"/>
      <c r="D2" s="61"/>
      <c r="E2" s="61"/>
      <c r="F2" s="61"/>
      <c r="G2" s="61"/>
    </row>
    <row r="3" spans="1:9" s="31" customFormat="1" ht="13.5" customHeight="1" x14ac:dyDescent="0.2">
      <c r="A3" s="28"/>
      <c r="B3" s="29"/>
      <c r="C3" s="28"/>
      <c r="D3" s="28"/>
      <c r="E3" s="28"/>
      <c r="F3" s="30"/>
      <c r="G3" s="28"/>
    </row>
    <row r="4" spans="1:9" s="37" customFormat="1" ht="27" customHeight="1" x14ac:dyDescent="0.2">
      <c r="A4" s="32" t="s">
        <v>44</v>
      </c>
      <c r="B4" s="32" t="s">
        <v>45</v>
      </c>
      <c r="C4" s="33" t="s">
        <v>46</v>
      </c>
      <c r="D4" s="33" t="s">
        <v>47</v>
      </c>
      <c r="E4" s="34" t="s">
        <v>48</v>
      </c>
      <c r="F4" s="35" t="s">
        <v>49</v>
      </c>
      <c r="G4" s="36" t="s">
        <v>50</v>
      </c>
    </row>
    <row r="5" spans="1:9" x14ac:dyDescent="0.25">
      <c r="A5" s="38">
        <v>1</v>
      </c>
      <c r="B5" s="52" t="s">
        <v>88</v>
      </c>
      <c r="C5" s="39" t="s">
        <v>19</v>
      </c>
      <c r="D5" s="39" t="s">
        <v>40</v>
      </c>
      <c r="E5" s="40" t="s">
        <v>53</v>
      </c>
      <c r="F5" s="41">
        <v>-1200</v>
      </c>
      <c r="G5" s="42">
        <v>45722</v>
      </c>
    </row>
    <row r="6" spans="1:9" x14ac:dyDescent="0.25">
      <c r="A6" s="38">
        <v>2</v>
      </c>
      <c r="B6" s="52" t="s">
        <v>89</v>
      </c>
      <c r="C6" s="39" t="s">
        <v>6</v>
      </c>
      <c r="D6" s="39" t="s">
        <v>41</v>
      </c>
      <c r="E6" s="40" t="s">
        <v>54</v>
      </c>
      <c r="F6" s="41">
        <v>-282.24</v>
      </c>
      <c r="G6" s="42">
        <v>45722</v>
      </c>
    </row>
    <row r="7" spans="1:9" x14ac:dyDescent="0.25">
      <c r="A7" s="38">
        <v>3</v>
      </c>
      <c r="B7" s="52" t="s">
        <v>90</v>
      </c>
      <c r="C7" s="39" t="s">
        <v>2</v>
      </c>
      <c r="D7" s="39" t="s">
        <v>41</v>
      </c>
      <c r="E7" s="40" t="s">
        <v>21</v>
      </c>
      <c r="F7" s="41">
        <v>-1036.57</v>
      </c>
      <c r="G7" s="42">
        <v>45722</v>
      </c>
    </row>
    <row r="8" spans="1:9" x14ac:dyDescent="0.25">
      <c r="A8" s="38">
        <v>4</v>
      </c>
      <c r="B8" s="52" t="s">
        <v>91</v>
      </c>
      <c r="C8" s="39" t="s">
        <v>3</v>
      </c>
      <c r="D8" s="39" t="s">
        <v>40</v>
      </c>
      <c r="E8" s="40" t="s">
        <v>55</v>
      </c>
      <c r="F8" s="41">
        <v>-48.360000000000014</v>
      </c>
      <c r="G8" s="42">
        <v>45723</v>
      </c>
    </row>
    <row r="9" spans="1:9" x14ac:dyDescent="0.25">
      <c r="A9" s="38">
        <v>5</v>
      </c>
      <c r="B9" s="52" t="s">
        <v>92</v>
      </c>
      <c r="C9" s="39" t="s">
        <v>10</v>
      </c>
      <c r="D9" s="39" t="s">
        <v>41</v>
      </c>
      <c r="E9" s="40" t="s">
        <v>56</v>
      </c>
      <c r="F9" s="41">
        <v>-182.89</v>
      </c>
      <c r="G9" s="42">
        <v>45723</v>
      </c>
    </row>
    <row r="10" spans="1:9" x14ac:dyDescent="0.25">
      <c r="A10" s="38">
        <v>6</v>
      </c>
      <c r="B10" s="52" t="s">
        <v>93</v>
      </c>
      <c r="C10" s="39" t="s">
        <v>3</v>
      </c>
      <c r="D10" s="39" t="s">
        <v>40</v>
      </c>
      <c r="E10" s="40" t="s">
        <v>57</v>
      </c>
      <c r="F10" s="41">
        <v>-1660</v>
      </c>
      <c r="G10" s="42">
        <v>45726</v>
      </c>
    </row>
    <row r="11" spans="1:9" x14ac:dyDescent="0.25">
      <c r="A11" s="38">
        <v>7</v>
      </c>
      <c r="B11" s="52" t="s">
        <v>94</v>
      </c>
      <c r="C11" s="39" t="s">
        <v>2</v>
      </c>
      <c r="D11" s="39" t="s">
        <v>41</v>
      </c>
      <c r="E11" s="40" t="s">
        <v>58</v>
      </c>
      <c r="F11" s="41">
        <v>-1044</v>
      </c>
      <c r="G11" s="42">
        <v>45726</v>
      </c>
    </row>
    <row r="12" spans="1:9" x14ac:dyDescent="0.25">
      <c r="A12" s="38">
        <v>8</v>
      </c>
      <c r="B12" s="52" t="s">
        <v>95</v>
      </c>
      <c r="C12" s="39" t="s">
        <v>3</v>
      </c>
      <c r="D12" s="39" t="s">
        <v>40</v>
      </c>
      <c r="E12" s="40" t="s">
        <v>59</v>
      </c>
      <c r="F12" s="41">
        <v>-898</v>
      </c>
      <c r="G12" s="42">
        <v>45726</v>
      </c>
    </row>
    <row r="13" spans="1:9" x14ac:dyDescent="0.25">
      <c r="A13" s="38">
        <v>9</v>
      </c>
      <c r="B13" s="52" t="s">
        <v>96</v>
      </c>
      <c r="C13" s="39" t="s">
        <v>2</v>
      </c>
      <c r="D13" s="39" t="s">
        <v>41</v>
      </c>
      <c r="E13" s="40" t="s">
        <v>23</v>
      </c>
      <c r="F13" s="41">
        <v>-541.73</v>
      </c>
      <c r="G13" s="42">
        <v>45726</v>
      </c>
    </row>
    <row r="14" spans="1:9" x14ac:dyDescent="0.25">
      <c r="A14" s="38">
        <v>10</v>
      </c>
      <c r="B14" s="52" t="s">
        <v>51</v>
      </c>
      <c r="C14" s="39" t="s">
        <v>9</v>
      </c>
      <c r="D14" s="39" t="s">
        <v>40</v>
      </c>
      <c r="E14" s="40" t="s">
        <v>149</v>
      </c>
      <c r="F14" s="41">
        <v>-24</v>
      </c>
      <c r="G14" s="42">
        <v>45726</v>
      </c>
    </row>
    <row r="15" spans="1:9" x14ac:dyDescent="0.25">
      <c r="A15" s="38">
        <v>11</v>
      </c>
      <c r="B15" s="52" t="s">
        <v>51</v>
      </c>
      <c r="C15" s="39" t="s">
        <v>9</v>
      </c>
      <c r="D15" s="39" t="s">
        <v>40</v>
      </c>
      <c r="E15" s="40" t="s">
        <v>149</v>
      </c>
      <c r="F15" s="41">
        <v>-52</v>
      </c>
      <c r="G15" s="42">
        <v>45726</v>
      </c>
    </row>
    <row r="16" spans="1:9" x14ac:dyDescent="0.25">
      <c r="A16" s="38">
        <v>12</v>
      </c>
      <c r="B16" s="52" t="s">
        <v>51</v>
      </c>
      <c r="C16" s="39" t="s">
        <v>9</v>
      </c>
      <c r="D16" s="39" t="s">
        <v>40</v>
      </c>
      <c r="E16" s="40" t="s">
        <v>149</v>
      </c>
      <c r="F16" s="41">
        <v>-24.5</v>
      </c>
      <c r="G16" s="42">
        <v>45726</v>
      </c>
    </row>
    <row r="17" spans="1:7" x14ac:dyDescent="0.25">
      <c r="A17" s="38">
        <v>13</v>
      </c>
      <c r="B17" s="52" t="s">
        <v>51</v>
      </c>
      <c r="C17" s="39" t="s">
        <v>9</v>
      </c>
      <c r="D17" s="39" t="s">
        <v>40</v>
      </c>
      <c r="E17" s="40" t="s">
        <v>149</v>
      </c>
      <c r="F17" s="41">
        <v>-48</v>
      </c>
      <c r="G17" s="42">
        <v>45726</v>
      </c>
    </row>
    <row r="18" spans="1:7" x14ac:dyDescent="0.25">
      <c r="A18" s="38">
        <v>14</v>
      </c>
      <c r="B18" s="52" t="s">
        <v>97</v>
      </c>
      <c r="C18" s="39" t="s">
        <v>7</v>
      </c>
      <c r="D18" s="39" t="s">
        <v>41</v>
      </c>
      <c r="E18" s="40" t="s">
        <v>60</v>
      </c>
      <c r="F18" s="41">
        <v>-7884</v>
      </c>
      <c r="G18" s="42">
        <v>45727</v>
      </c>
    </row>
    <row r="19" spans="1:7" x14ac:dyDescent="0.25">
      <c r="A19" s="38">
        <v>15</v>
      </c>
      <c r="B19" s="52" t="s">
        <v>98</v>
      </c>
      <c r="C19" s="39" t="s">
        <v>2</v>
      </c>
      <c r="D19" s="39" t="s">
        <v>41</v>
      </c>
      <c r="E19" s="40" t="s">
        <v>61</v>
      </c>
      <c r="F19" s="41">
        <v>-588.5</v>
      </c>
      <c r="G19" s="42">
        <v>45727</v>
      </c>
    </row>
    <row r="20" spans="1:7" x14ac:dyDescent="0.25">
      <c r="A20" s="38">
        <v>16</v>
      </c>
      <c r="B20" s="52" t="s">
        <v>99</v>
      </c>
      <c r="C20" s="39" t="s">
        <v>4</v>
      </c>
      <c r="D20" s="39" t="s">
        <v>41</v>
      </c>
      <c r="E20" s="40" t="s">
        <v>62</v>
      </c>
      <c r="F20" s="41">
        <v>-447.09</v>
      </c>
      <c r="G20" s="42">
        <v>45727</v>
      </c>
    </row>
    <row r="21" spans="1:7" x14ac:dyDescent="0.25">
      <c r="A21" s="38">
        <v>17</v>
      </c>
      <c r="B21" s="52" t="s">
        <v>100</v>
      </c>
      <c r="C21" s="39" t="s">
        <v>3</v>
      </c>
      <c r="D21" s="39" t="s">
        <v>40</v>
      </c>
      <c r="E21" s="40" t="s">
        <v>63</v>
      </c>
      <c r="F21" s="41">
        <v>-1350</v>
      </c>
      <c r="G21" s="42">
        <v>45729</v>
      </c>
    </row>
    <row r="22" spans="1:7" x14ac:dyDescent="0.25">
      <c r="A22" s="38">
        <v>18</v>
      </c>
      <c r="B22" s="52" t="s">
        <v>101</v>
      </c>
      <c r="C22" s="39" t="s">
        <v>2</v>
      </c>
      <c r="D22" s="39" t="s">
        <v>41</v>
      </c>
      <c r="E22" s="40" t="s">
        <v>29</v>
      </c>
      <c r="F22" s="41">
        <v>-2625</v>
      </c>
      <c r="G22" s="42">
        <v>45729</v>
      </c>
    </row>
    <row r="23" spans="1:7" x14ac:dyDescent="0.25">
      <c r="A23" s="38">
        <v>19</v>
      </c>
      <c r="B23" s="52" t="s">
        <v>102</v>
      </c>
      <c r="C23" s="39" t="s">
        <v>6</v>
      </c>
      <c r="D23" s="39" t="s">
        <v>41</v>
      </c>
      <c r="E23" s="40" t="s">
        <v>64</v>
      </c>
      <c r="F23" s="41">
        <v>-762.56</v>
      </c>
      <c r="G23" s="42">
        <v>45729</v>
      </c>
    </row>
    <row r="24" spans="1:7" x14ac:dyDescent="0.25">
      <c r="A24" s="38">
        <v>20</v>
      </c>
      <c r="B24" s="52" t="s">
        <v>103</v>
      </c>
      <c r="C24" s="39" t="s">
        <v>2</v>
      </c>
      <c r="D24" s="39" t="s">
        <v>41</v>
      </c>
      <c r="E24" s="40" t="s">
        <v>28</v>
      </c>
      <c r="F24" s="41">
        <v>-839.1</v>
      </c>
      <c r="G24" s="42">
        <v>45730</v>
      </c>
    </row>
    <row r="25" spans="1:7" x14ac:dyDescent="0.25">
      <c r="A25" s="38">
        <v>21</v>
      </c>
      <c r="B25" s="52" t="s">
        <v>104</v>
      </c>
      <c r="C25" s="39" t="s">
        <v>66</v>
      </c>
      <c r="D25" s="39" t="s">
        <v>41</v>
      </c>
      <c r="E25" s="40" t="s">
        <v>65</v>
      </c>
      <c r="F25" s="41">
        <v>-336</v>
      </c>
      <c r="G25" s="42">
        <v>45730</v>
      </c>
    </row>
    <row r="26" spans="1:7" x14ac:dyDescent="0.25">
      <c r="A26" s="38">
        <v>22</v>
      </c>
      <c r="B26" s="52" t="s">
        <v>105</v>
      </c>
      <c r="C26" s="39" t="s">
        <v>2</v>
      </c>
      <c r="D26" s="39" t="s">
        <v>41</v>
      </c>
      <c r="E26" s="40" t="s">
        <v>30</v>
      </c>
      <c r="F26" s="41">
        <v>-1345.5</v>
      </c>
      <c r="G26" s="42">
        <v>45730</v>
      </c>
    </row>
    <row r="27" spans="1:7" x14ac:dyDescent="0.25">
      <c r="A27" s="38">
        <v>23</v>
      </c>
      <c r="B27" s="52" t="s">
        <v>106</v>
      </c>
      <c r="C27" s="39" t="s">
        <v>6</v>
      </c>
      <c r="D27" s="39" t="s">
        <v>41</v>
      </c>
      <c r="E27" s="40" t="s">
        <v>24</v>
      </c>
      <c r="F27" s="41">
        <v>-510.4</v>
      </c>
      <c r="G27" s="42">
        <v>45730</v>
      </c>
    </row>
    <row r="28" spans="1:7" x14ac:dyDescent="0.25">
      <c r="A28" s="38">
        <v>24</v>
      </c>
      <c r="B28" s="52" t="s">
        <v>107</v>
      </c>
      <c r="C28" s="39" t="s">
        <v>8</v>
      </c>
      <c r="D28" s="39" t="s">
        <v>41</v>
      </c>
      <c r="E28" s="40" t="s">
        <v>15</v>
      </c>
      <c r="F28" s="41">
        <v>-1299.7</v>
      </c>
      <c r="G28" s="42">
        <v>45730</v>
      </c>
    </row>
    <row r="29" spans="1:7" x14ac:dyDescent="0.25">
      <c r="A29" s="38">
        <v>25</v>
      </c>
      <c r="B29" s="52" t="s">
        <v>108</v>
      </c>
      <c r="C29" s="39" t="s">
        <v>8</v>
      </c>
      <c r="D29" s="39" t="s">
        <v>41</v>
      </c>
      <c r="E29" s="40" t="s">
        <v>15</v>
      </c>
      <c r="F29" s="41">
        <v>-108.24</v>
      </c>
      <c r="G29" s="42">
        <v>45730</v>
      </c>
    </row>
    <row r="30" spans="1:7" x14ac:dyDescent="0.25">
      <c r="A30" s="38">
        <v>26</v>
      </c>
      <c r="B30" s="52" t="s">
        <v>109</v>
      </c>
      <c r="C30" s="39" t="s">
        <v>6</v>
      </c>
      <c r="D30" s="39" t="s">
        <v>41</v>
      </c>
      <c r="E30" s="40" t="s">
        <v>18</v>
      </c>
      <c r="F30" s="41">
        <v>-22.5</v>
      </c>
      <c r="G30" s="42">
        <v>45730</v>
      </c>
    </row>
    <row r="31" spans="1:7" x14ac:dyDescent="0.25">
      <c r="A31" s="38">
        <v>27</v>
      </c>
      <c r="B31" s="52" t="s">
        <v>110</v>
      </c>
      <c r="C31" s="39" t="s">
        <v>3</v>
      </c>
      <c r="D31" s="39" t="s">
        <v>40</v>
      </c>
      <c r="E31" s="40" t="s">
        <v>67</v>
      </c>
      <c r="F31" s="41">
        <v>-7100</v>
      </c>
      <c r="G31" s="42">
        <v>45733</v>
      </c>
    </row>
    <row r="32" spans="1:7" x14ac:dyDescent="0.25">
      <c r="A32" s="38">
        <v>28</v>
      </c>
      <c r="B32" s="52" t="s">
        <v>111</v>
      </c>
      <c r="C32" s="39" t="s">
        <v>69</v>
      </c>
      <c r="D32" s="39" t="s">
        <v>41</v>
      </c>
      <c r="E32" s="40" t="s">
        <v>68</v>
      </c>
      <c r="F32" s="41">
        <v>-874</v>
      </c>
      <c r="G32" s="42">
        <v>45733</v>
      </c>
    </row>
    <row r="33" spans="1:7" x14ac:dyDescent="0.25">
      <c r="A33" s="38">
        <v>29</v>
      </c>
      <c r="B33" s="52" t="s">
        <v>148</v>
      </c>
      <c r="C33" s="39" t="s">
        <v>17</v>
      </c>
      <c r="D33" s="39" t="s">
        <v>40</v>
      </c>
      <c r="E33" s="40" t="s">
        <v>14</v>
      </c>
      <c r="F33" s="41">
        <f>-105.6-5.45</f>
        <v>-111.05</v>
      </c>
      <c r="G33" s="42">
        <v>45733</v>
      </c>
    </row>
    <row r="34" spans="1:7" x14ac:dyDescent="0.25">
      <c r="A34" s="38">
        <v>30</v>
      </c>
      <c r="B34" s="52" t="s">
        <v>112</v>
      </c>
      <c r="C34" s="39" t="s">
        <v>8</v>
      </c>
      <c r="D34" s="39" t="s">
        <v>41</v>
      </c>
      <c r="E34" s="40" t="s">
        <v>15</v>
      </c>
      <c r="F34" s="41">
        <v>-505.53</v>
      </c>
      <c r="G34" s="42">
        <v>45733</v>
      </c>
    </row>
    <row r="35" spans="1:7" x14ac:dyDescent="0.25">
      <c r="A35" s="38">
        <v>31</v>
      </c>
      <c r="B35" s="52" t="s">
        <v>113</v>
      </c>
      <c r="C35" s="39" t="s">
        <v>8</v>
      </c>
      <c r="D35" s="39" t="s">
        <v>41</v>
      </c>
      <c r="E35" s="40" t="s">
        <v>26</v>
      </c>
      <c r="F35" s="41">
        <v>-547.25</v>
      </c>
      <c r="G35" s="42">
        <v>45733</v>
      </c>
    </row>
    <row r="36" spans="1:7" x14ac:dyDescent="0.25">
      <c r="A36" s="38">
        <v>32</v>
      </c>
      <c r="B36" s="52" t="s">
        <v>114</v>
      </c>
      <c r="C36" s="39" t="s">
        <v>8</v>
      </c>
      <c r="D36" s="39" t="s">
        <v>41</v>
      </c>
      <c r="E36" s="40" t="s">
        <v>26</v>
      </c>
      <c r="F36" s="41">
        <v>-231.08</v>
      </c>
      <c r="G36" s="42">
        <v>45733</v>
      </c>
    </row>
    <row r="37" spans="1:7" x14ac:dyDescent="0.25">
      <c r="A37" s="38">
        <v>33</v>
      </c>
      <c r="B37" s="52" t="s">
        <v>115</v>
      </c>
      <c r="C37" s="39" t="s">
        <v>6</v>
      </c>
      <c r="D37" s="39" t="s">
        <v>41</v>
      </c>
      <c r="E37" s="40" t="s">
        <v>70</v>
      </c>
      <c r="F37" s="44">
        <v>-32</v>
      </c>
      <c r="G37" s="42">
        <v>45734</v>
      </c>
    </row>
    <row r="38" spans="1:7" x14ac:dyDescent="0.25">
      <c r="A38" s="38">
        <v>34</v>
      </c>
      <c r="B38" s="52" t="s">
        <v>116</v>
      </c>
      <c r="C38" s="39" t="s">
        <v>3</v>
      </c>
      <c r="D38" s="39" t="s">
        <v>40</v>
      </c>
      <c r="E38" s="40" t="s">
        <v>71</v>
      </c>
      <c r="F38" s="41">
        <v>-1400</v>
      </c>
      <c r="G38" s="42">
        <v>45735</v>
      </c>
    </row>
    <row r="39" spans="1:7" x14ac:dyDescent="0.25">
      <c r="A39" s="38">
        <v>35</v>
      </c>
      <c r="B39" s="52" t="s">
        <v>117</v>
      </c>
      <c r="C39" s="39" t="s">
        <v>6</v>
      </c>
      <c r="D39" s="39" t="s">
        <v>41</v>
      </c>
      <c r="E39" s="40" t="s">
        <v>72</v>
      </c>
      <c r="F39" s="41">
        <v>-310</v>
      </c>
      <c r="G39" s="42">
        <v>45735</v>
      </c>
    </row>
    <row r="40" spans="1:7" x14ac:dyDescent="0.25">
      <c r="A40" s="38">
        <v>36</v>
      </c>
      <c r="B40" s="52" t="s">
        <v>118</v>
      </c>
      <c r="C40" s="39" t="s">
        <v>8</v>
      </c>
      <c r="D40" s="39" t="s">
        <v>41</v>
      </c>
      <c r="E40" s="40" t="s">
        <v>27</v>
      </c>
      <c r="F40" s="41">
        <v>-945</v>
      </c>
      <c r="G40" s="42">
        <v>45736</v>
      </c>
    </row>
    <row r="41" spans="1:7" x14ac:dyDescent="0.25">
      <c r="A41" s="38">
        <v>37</v>
      </c>
      <c r="B41" s="52" t="s">
        <v>119</v>
      </c>
      <c r="C41" s="39" t="s">
        <v>74</v>
      </c>
      <c r="D41" s="39" t="s">
        <v>40</v>
      </c>
      <c r="E41" s="40" t="s">
        <v>73</v>
      </c>
      <c r="F41" s="41">
        <v>-802</v>
      </c>
      <c r="G41" s="42">
        <v>45736</v>
      </c>
    </row>
    <row r="42" spans="1:7" x14ac:dyDescent="0.25">
      <c r="A42" s="38">
        <v>38</v>
      </c>
      <c r="B42" s="52" t="s">
        <v>120</v>
      </c>
      <c r="C42" s="39" t="s">
        <v>5</v>
      </c>
      <c r="D42" s="39" t="s">
        <v>41</v>
      </c>
      <c r="E42" s="40" t="s">
        <v>75</v>
      </c>
      <c r="F42" s="41">
        <v>-5682</v>
      </c>
      <c r="G42" s="42">
        <v>45736</v>
      </c>
    </row>
    <row r="43" spans="1:7" x14ac:dyDescent="0.25">
      <c r="A43" s="38">
        <v>39</v>
      </c>
      <c r="B43" s="52" t="s">
        <v>148</v>
      </c>
      <c r="C43" s="39" t="s">
        <v>13</v>
      </c>
      <c r="D43" s="39" t="s">
        <v>40</v>
      </c>
      <c r="E43" s="40" t="s">
        <v>14</v>
      </c>
      <c r="F43" s="41">
        <v>-36.270000000000003</v>
      </c>
      <c r="G43" s="42">
        <v>45736</v>
      </c>
    </row>
    <row r="44" spans="1:7" x14ac:dyDescent="0.25">
      <c r="A44" s="38">
        <v>40</v>
      </c>
      <c r="B44" s="52" t="s">
        <v>121</v>
      </c>
      <c r="C44" s="39" t="s">
        <v>2</v>
      </c>
      <c r="D44" s="39" t="s">
        <v>41</v>
      </c>
      <c r="E44" s="40" t="s">
        <v>76</v>
      </c>
      <c r="F44" s="41">
        <v>-300</v>
      </c>
      <c r="G44" s="42">
        <v>45737</v>
      </c>
    </row>
    <row r="45" spans="1:7" x14ac:dyDescent="0.25">
      <c r="A45" s="38">
        <v>41</v>
      </c>
      <c r="B45" s="52" t="s">
        <v>122</v>
      </c>
      <c r="C45" s="39" t="s">
        <v>3</v>
      </c>
      <c r="D45" s="39" t="s">
        <v>40</v>
      </c>
      <c r="E45" s="40" t="s">
        <v>77</v>
      </c>
      <c r="F45" s="41">
        <v>-1210</v>
      </c>
      <c r="G45" s="42">
        <v>45737</v>
      </c>
    </row>
    <row r="46" spans="1:7" x14ac:dyDescent="0.25">
      <c r="A46" s="38">
        <v>42</v>
      </c>
      <c r="B46" s="52" t="s">
        <v>123</v>
      </c>
      <c r="C46" s="39" t="s">
        <v>2</v>
      </c>
      <c r="D46" s="39" t="s">
        <v>41</v>
      </c>
      <c r="E46" s="40" t="s">
        <v>23</v>
      </c>
      <c r="F46" s="41">
        <v>-210</v>
      </c>
      <c r="G46" s="42">
        <v>45737</v>
      </c>
    </row>
    <row r="47" spans="1:7" x14ac:dyDescent="0.25">
      <c r="A47" s="38">
        <v>43</v>
      </c>
      <c r="B47" s="52" t="s">
        <v>124</v>
      </c>
      <c r="C47" s="39" t="s">
        <v>4</v>
      </c>
      <c r="D47" s="39" t="s">
        <v>41</v>
      </c>
      <c r="E47" s="40" t="s">
        <v>78</v>
      </c>
      <c r="F47" s="41">
        <v>-663</v>
      </c>
      <c r="G47" s="42">
        <v>45737</v>
      </c>
    </row>
    <row r="48" spans="1:7" x14ac:dyDescent="0.25">
      <c r="A48" s="38">
        <v>44</v>
      </c>
      <c r="B48" s="52" t="s">
        <v>125</v>
      </c>
      <c r="C48" s="39" t="s">
        <v>8</v>
      </c>
      <c r="D48" s="39" t="s">
        <v>41</v>
      </c>
      <c r="E48" s="40" t="s">
        <v>79</v>
      </c>
      <c r="F48" s="41">
        <v>-298.89</v>
      </c>
      <c r="G48" s="42">
        <v>45737</v>
      </c>
    </row>
    <row r="49" spans="1:7" x14ac:dyDescent="0.25">
      <c r="A49" s="38">
        <v>45</v>
      </c>
      <c r="B49" s="52" t="s">
        <v>126</v>
      </c>
      <c r="C49" s="39" t="s">
        <v>8</v>
      </c>
      <c r="D49" s="39" t="s">
        <v>41</v>
      </c>
      <c r="E49" s="40" t="s">
        <v>15</v>
      </c>
      <c r="F49" s="41">
        <v>-716.32</v>
      </c>
      <c r="G49" s="42">
        <v>45737</v>
      </c>
    </row>
    <row r="50" spans="1:7" x14ac:dyDescent="0.25">
      <c r="A50" s="38">
        <v>46</v>
      </c>
      <c r="B50" s="52" t="s">
        <v>127</v>
      </c>
      <c r="C50" s="39" t="s">
        <v>8</v>
      </c>
      <c r="D50" s="39" t="s">
        <v>41</v>
      </c>
      <c r="E50" s="40" t="s">
        <v>12</v>
      </c>
      <c r="F50" s="41">
        <v>-234.06</v>
      </c>
      <c r="G50" s="42">
        <v>45737</v>
      </c>
    </row>
    <row r="51" spans="1:7" x14ac:dyDescent="0.25">
      <c r="A51" s="38">
        <v>47</v>
      </c>
      <c r="B51" s="52" t="s">
        <v>128</v>
      </c>
      <c r="C51" s="39" t="s">
        <v>3</v>
      </c>
      <c r="D51" s="39" t="s">
        <v>40</v>
      </c>
      <c r="E51" s="40" t="s">
        <v>67</v>
      </c>
      <c r="F51" s="41">
        <v>-1775</v>
      </c>
      <c r="G51" s="42">
        <v>45740</v>
      </c>
    </row>
    <row r="52" spans="1:7" x14ac:dyDescent="0.25">
      <c r="A52" s="38">
        <v>48</v>
      </c>
      <c r="B52" s="52" t="s">
        <v>129</v>
      </c>
      <c r="C52" s="39" t="s">
        <v>3</v>
      </c>
      <c r="D52" s="39" t="s">
        <v>40</v>
      </c>
      <c r="E52" s="40" t="s">
        <v>80</v>
      </c>
      <c r="F52" s="41">
        <v>-1250</v>
      </c>
      <c r="G52" s="42">
        <v>45740</v>
      </c>
    </row>
    <row r="53" spans="1:7" x14ac:dyDescent="0.25">
      <c r="A53" s="38">
        <v>49</v>
      </c>
      <c r="B53" s="52" t="s">
        <v>130</v>
      </c>
      <c r="C53" s="39" t="s">
        <v>82</v>
      </c>
      <c r="D53" s="39" t="s">
        <v>41</v>
      </c>
      <c r="E53" s="40" t="s">
        <v>81</v>
      </c>
      <c r="F53" s="41">
        <v>-315.60000000000002</v>
      </c>
      <c r="G53" s="42">
        <v>45740</v>
      </c>
    </row>
    <row r="54" spans="1:7" x14ac:dyDescent="0.25">
      <c r="A54" s="38">
        <v>50</v>
      </c>
      <c r="B54" s="52" t="s">
        <v>131</v>
      </c>
      <c r="C54" s="39" t="s">
        <v>5</v>
      </c>
      <c r="D54" s="39" t="s">
        <v>41</v>
      </c>
      <c r="E54" s="40" t="s">
        <v>16</v>
      </c>
      <c r="F54" s="41">
        <v>-1121.77</v>
      </c>
      <c r="G54" s="42">
        <v>45740</v>
      </c>
    </row>
    <row r="55" spans="1:7" x14ac:dyDescent="0.25">
      <c r="A55" s="38">
        <v>51</v>
      </c>
      <c r="B55" s="52" t="s">
        <v>132</v>
      </c>
      <c r="C55" s="39" t="s">
        <v>10</v>
      </c>
      <c r="D55" s="39" t="s">
        <v>41</v>
      </c>
      <c r="E55" s="40" t="s">
        <v>11</v>
      </c>
      <c r="F55" s="41">
        <v>-1070.3700000000001</v>
      </c>
      <c r="G55" s="42">
        <v>45740</v>
      </c>
    </row>
    <row r="56" spans="1:7" x14ac:dyDescent="0.25">
      <c r="A56" s="38">
        <v>52</v>
      </c>
      <c r="B56" s="52" t="s">
        <v>133</v>
      </c>
      <c r="C56" s="39" t="s">
        <v>74</v>
      </c>
      <c r="D56" s="39" t="s">
        <v>40</v>
      </c>
      <c r="E56" s="40" t="s">
        <v>83</v>
      </c>
      <c r="F56" s="41">
        <v>-704.82</v>
      </c>
      <c r="G56" s="42">
        <v>45741</v>
      </c>
    </row>
    <row r="57" spans="1:7" x14ac:dyDescent="0.25">
      <c r="A57" s="38">
        <v>53</v>
      </c>
      <c r="B57" s="52" t="s">
        <v>134</v>
      </c>
      <c r="C57" s="39" t="s">
        <v>10</v>
      </c>
      <c r="D57" s="39" t="s">
        <v>41</v>
      </c>
      <c r="E57" s="40" t="s">
        <v>56</v>
      </c>
      <c r="F57" s="41">
        <v>-175.6</v>
      </c>
      <c r="G57" s="42">
        <v>45741</v>
      </c>
    </row>
    <row r="58" spans="1:7" x14ac:dyDescent="0.25">
      <c r="A58" s="38">
        <v>54</v>
      </c>
      <c r="B58" s="52" t="s">
        <v>135</v>
      </c>
      <c r="C58" s="39" t="s">
        <v>6</v>
      </c>
      <c r="D58" s="39" t="s">
        <v>41</v>
      </c>
      <c r="E58" s="40" t="s">
        <v>54</v>
      </c>
      <c r="F58" s="41">
        <v>-1182.55</v>
      </c>
      <c r="G58" s="42">
        <v>45741</v>
      </c>
    </row>
    <row r="59" spans="1:7" x14ac:dyDescent="0.25">
      <c r="A59" s="38">
        <v>55</v>
      </c>
      <c r="B59" s="52" t="s">
        <v>136</v>
      </c>
      <c r="C59" s="39" t="s">
        <v>5</v>
      </c>
      <c r="D59" s="39" t="s">
        <v>41</v>
      </c>
      <c r="E59" s="40" t="s">
        <v>84</v>
      </c>
      <c r="F59" s="41">
        <v>-897</v>
      </c>
      <c r="G59" s="42">
        <v>45742</v>
      </c>
    </row>
    <row r="60" spans="1:7" x14ac:dyDescent="0.25">
      <c r="A60" s="38">
        <v>56</v>
      </c>
      <c r="B60" s="52" t="s">
        <v>137</v>
      </c>
      <c r="C60" s="39" t="s">
        <v>10</v>
      </c>
      <c r="D60" s="39" t="s">
        <v>41</v>
      </c>
      <c r="E60" s="40" t="s">
        <v>11</v>
      </c>
      <c r="F60" s="41">
        <v>-191.95</v>
      </c>
      <c r="G60" s="42">
        <v>45742</v>
      </c>
    </row>
    <row r="61" spans="1:7" x14ac:dyDescent="0.25">
      <c r="A61" s="38">
        <v>57</v>
      </c>
      <c r="B61" s="52" t="s">
        <v>138</v>
      </c>
      <c r="C61" s="39" t="s">
        <v>10</v>
      </c>
      <c r="D61" s="39" t="s">
        <v>41</v>
      </c>
      <c r="E61" s="40" t="s">
        <v>25</v>
      </c>
      <c r="F61" s="41">
        <v>-391.6</v>
      </c>
      <c r="G61" s="42">
        <v>45743</v>
      </c>
    </row>
    <row r="62" spans="1:7" x14ac:dyDescent="0.25">
      <c r="A62" s="38">
        <v>58</v>
      </c>
      <c r="B62" s="52" t="s">
        <v>139</v>
      </c>
      <c r="C62" s="39" t="s">
        <v>10</v>
      </c>
      <c r="D62" s="39" t="s">
        <v>41</v>
      </c>
      <c r="E62" s="40" t="s">
        <v>22</v>
      </c>
      <c r="F62" s="41">
        <v>-1865.7</v>
      </c>
      <c r="G62" s="42">
        <v>45743</v>
      </c>
    </row>
    <row r="63" spans="1:7" x14ac:dyDescent="0.25">
      <c r="A63" s="38">
        <v>59</v>
      </c>
      <c r="B63" s="52" t="s">
        <v>140</v>
      </c>
      <c r="C63" s="39" t="s">
        <v>3</v>
      </c>
      <c r="D63" s="39" t="s">
        <v>40</v>
      </c>
      <c r="E63" s="40" t="s">
        <v>20</v>
      </c>
      <c r="F63" s="41">
        <v>-410</v>
      </c>
      <c r="G63" s="42">
        <v>45744</v>
      </c>
    </row>
    <row r="64" spans="1:7" x14ac:dyDescent="0.25">
      <c r="A64" s="38">
        <v>60</v>
      </c>
      <c r="B64" s="52" t="s">
        <v>141</v>
      </c>
      <c r="C64" s="39" t="s">
        <v>2</v>
      </c>
      <c r="D64" s="39" t="s">
        <v>41</v>
      </c>
      <c r="E64" s="40" t="s">
        <v>30</v>
      </c>
      <c r="F64" s="41">
        <v>-350</v>
      </c>
      <c r="G64" s="42">
        <v>45744</v>
      </c>
    </row>
    <row r="65" spans="1:7" x14ac:dyDescent="0.25">
      <c r="A65" s="38">
        <v>61</v>
      </c>
      <c r="B65" s="52" t="s">
        <v>142</v>
      </c>
      <c r="C65" s="39" t="s">
        <v>10</v>
      </c>
      <c r="D65" s="39" t="s">
        <v>41</v>
      </c>
      <c r="E65" s="40" t="s">
        <v>11</v>
      </c>
      <c r="F65" s="41">
        <v>-310.5</v>
      </c>
      <c r="G65" s="42">
        <v>45744</v>
      </c>
    </row>
    <row r="66" spans="1:7" x14ac:dyDescent="0.25">
      <c r="A66" s="38">
        <v>62</v>
      </c>
      <c r="B66" s="52" t="s">
        <v>143</v>
      </c>
      <c r="C66" s="39" t="s">
        <v>10</v>
      </c>
      <c r="D66" s="39" t="s">
        <v>41</v>
      </c>
      <c r="E66" s="40" t="s">
        <v>11</v>
      </c>
      <c r="F66" s="41">
        <v>-7740</v>
      </c>
      <c r="G66" s="42">
        <v>45744</v>
      </c>
    </row>
    <row r="67" spans="1:7" x14ac:dyDescent="0.25">
      <c r="A67" s="38">
        <v>63</v>
      </c>
      <c r="B67" s="52" t="s">
        <v>144</v>
      </c>
      <c r="C67" s="39" t="s">
        <v>2</v>
      </c>
      <c r="D67" s="39" t="s">
        <v>41</v>
      </c>
      <c r="E67" s="40" t="s">
        <v>21</v>
      </c>
      <c r="F67" s="41">
        <v>-1308.7</v>
      </c>
      <c r="G67" s="42">
        <v>45744</v>
      </c>
    </row>
    <row r="68" spans="1:7" x14ac:dyDescent="0.25">
      <c r="A68" s="38">
        <v>64</v>
      </c>
      <c r="B68" s="52" t="s">
        <v>145</v>
      </c>
      <c r="C68" s="39" t="s">
        <v>3</v>
      </c>
      <c r="D68" s="39" t="s">
        <v>40</v>
      </c>
      <c r="E68" s="40" t="s">
        <v>85</v>
      </c>
      <c r="F68" s="41">
        <v>-240</v>
      </c>
      <c r="G68" s="42">
        <v>45747</v>
      </c>
    </row>
    <row r="69" spans="1:7" x14ac:dyDescent="0.25">
      <c r="A69" s="38">
        <v>65</v>
      </c>
      <c r="B69" s="52" t="s">
        <v>146</v>
      </c>
      <c r="C69" s="39" t="s">
        <v>2</v>
      </c>
      <c r="D69" s="39" t="s">
        <v>41</v>
      </c>
      <c r="E69" s="40" t="s">
        <v>86</v>
      </c>
      <c r="F69" s="41">
        <v>-160</v>
      </c>
      <c r="G69" s="42">
        <v>45747</v>
      </c>
    </row>
    <row r="70" spans="1:7" x14ac:dyDescent="0.25">
      <c r="A70" s="38">
        <v>66</v>
      </c>
      <c r="B70" s="52" t="s">
        <v>147</v>
      </c>
      <c r="C70" s="39" t="s">
        <v>6</v>
      </c>
      <c r="D70" s="39" t="s">
        <v>41</v>
      </c>
      <c r="E70" s="40" t="s">
        <v>87</v>
      </c>
      <c r="F70" s="41">
        <v>-3149.3</v>
      </c>
      <c r="G70" s="42">
        <v>45747</v>
      </c>
    </row>
    <row r="71" spans="1:7" s="47" customFormat="1" ht="26.45" customHeight="1" thickBot="1" x14ac:dyDescent="0.25">
      <c r="A71" s="62" t="s">
        <v>0</v>
      </c>
      <c r="B71" s="63"/>
      <c r="C71" s="63"/>
      <c r="D71" s="63"/>
      <c r="E71" s="64"/>
      <c r="F71" s="45">
        <f>SUM(F5:F70)</f>
        <v>-71979.789999999994</v>
      </c>
      <c r="G71" s="46"/>
    </row>
  </sheetData>
  <autoFilter ref="A4:I71" xr:uid="{3B284A6B-02DB-4AC5-8CB7-6E757353B477}"/>
  <sortState xmlns:xlrd2="http://schemas.microsoft.com/office/spreadsheetml/2017/richdata2" ref="A6:I70">
    <sortCondition ref="G6:G70"/>
  </sortState>
  <mergeCells count="3">
    <mergeCell ref="A1:G1"/>
    <mergeCell ref="A2:G2"/>
    <mergeCell ref="A71:E71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 CAPA</vt:lpstr>
      <vt:lpstr>ORDEM BANCÁRIA</vt:lpstr>
      <vt:lpstr>FLUXO DE CAIXA</vt:lpstr>
      <vt:lpstr>COMPOSIÇÃO DE DESPESAS</vt:lpstr>
      <vt:lpstr>'COMPOSIÇÃO DE DESPESAS'!Area_de_impressao</vt:lpstr>
      <vt:lpstr>'FLUXO DE CAIXA'!Area_de_impressao</vt:lpstr>
      <vt:lpstr>'ORDEM BANCÁRIA'!Area_de_impressao</vt:lpstr>
      <vt:lpstr>'COMPOSIÇÃO DE DESPESAS'!Titulos_de_impressao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Tuanne Carolina Gaspar</cp:lastModifiedBy>
  <cp:lastPrinted>2025-04-14T12:37:12Z</cp:lastPrinted>
  <dcterms:created xsi:type="dcterms:W3CDTF">2024-02-08T13:43:22Z</dcterms:created>
  <dcterms:modified xsi:type="dcterms:W3CDTF">2025-04-14T12:37:17Z</dcterms:modified>
</cp:coreProperties>
</file>